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iltscher\AppData\Local\Microsoft\Windows\INetCache\Content.Outlook\9U7L68HU\"/>
    </mc:Choice>
  </mc:AlternateContent>
  <bookViews>
    <workbookView xWindow="0" yWindow="0" windowWidth="25200" windowHeight="11985"/>
  </bookViews>
  <sheets>
    <sheet name="Finanzübersicht" sheetId="1" r:id="rId1"/>
    <sheet name="Tabelle1" sheetId="2" r:id="rId2"/>
  </sheets>
  <calcPr calcId="152511"/>
</workbook>
</file>

<file path=xl/calcChain.xml><?xml version="1.0" encoding="utf-8"?>
<calcChain xmlns="http://schemas.openxmlformats.org/spreadsheetml/2006/main">
  <c r="O18" i="1" l="1"/>
  <c r="O16" i="1" l="1"/>
  <c r="N4" i="1" l="1"/>
  <c r="N6" i="1"/>
  <c r="N7" i="1"/>
  <c r="N8" i="1"/>
  <c r="N9" i="1"/>
  <c r="N10" i="1"/>
  <c r="N11" i="1"/>
  <c r="N12" i="1"/>
  <c r="J12" i="1" l="1"/>
  <c r="J11" i="1"/>
  <c r="J10" i="1"/>
  <c r="J9" i="1"/>
  <c r="J8" i="1"/>
  <c r="J7" i="1"/>
  <c r="J6" i="1"/>
  <c r="J5" i="1"/>
  <c r="J4" i="1"/>
  <c r="N5" i="1" l="1"/>
  <c r="O5" i="1" s="1"/>
  <c r="O6" i="1" l="1"/>
  <c r="O8" i="1"/>
  <c r="O9" i="1"/>
  <c r="O10" i="1"/>
  <c r="O11" i="1"/>
  <c r="O12" i="1"/>
  <c r="M5" i="1" l="1"/>
  <c r="M6" i="1"/>
  <c r="M7" i="1"/>
  <c r="M8" i="1"/>
  <c r="M9" i="1"/>
  <c r="M10" i="1"/>
  <c r="M11" i="1"/>
  <c r="M12" i="1"/>
  <c r="M4" i="1"/>
  <c r="O4" i="1" l="1"/>
  <c r="O7" i="1"/>
  <c r="O15" i="1" l="1"/>
  <c r="O17" i="1" l="1"/>
</calcChain>
</file>

<file path=xl/sharedStrings.xml><?xml version="1.0" encoding="utf-8"?>
<sst xmlns="http://schemas.openxmlformats.org/spreadsheetml/2006/main" count="40" uniqueCount="30">
  <si>
    <t>Personal</t>
  </si>
  <si>
    <t>Reisekosten</t>
  </si>
  <si>
    <t>Investitionen</t>
  </si>
  <si>
    <t>Summe Kosten/Ausgaben</t>
  </si>
  <si>
    <t xml:space="preserve">Summe Zuwendung </t>
  </si>
  <si>
    <t>Titel Verbundprojekt (Akronym)</t>
  </si>
  <si>
    <t>Partner</t>
  </si>
  <si>
    <t>Verbrauchsmaterial</t>
  </si>
  <si>
    <t>FuE-Unteraufträge</t>
  </si>
  <si>
    <t>Verbundförderquote</t>
  </si>
  <si>
    <t>Überschlägige Abschätzung von Gesamtkosten und Förderbedarf, einzeln nach Verbundpartner</t>
  </si>
  <si>
    <t>ggf. enthaltener KMU-Bonus</t>
  </si>
  <si>
    <t>Summe Kosten/Ausgaben inkl. PP</t>
  </si>
  <si>
    <t>ggf. zusätzliche  Projektpauschale (PP)</t>
  </si>
  <si>
    <t>Ja</t>
  </si>
  <si>
    <t>Nein</t>
  </si>
  <si>
    <t>Gemeinkosten, sofern nicht bereits in anderen Ansätzen enthalten</t>
  </si>
  <si>
    <r>
      <t>Kleines oder mittleres Unternehmen?</t>
    </r>
    <r>
      <rPr>
        <b/>
        <vertAlign val="superscript"/>
        <sz val="10"/>
        <rFont val="Arial"/>
        <family val="2"/>
      </rPr>
      <t xml:space="preserve"> </t>
    </r>
    <r>
      <rPr>
        <b/>
        <sz val="10"/>
        <rFont val="Arial"/>
        <family val="2"/>
      </rPr>
      <t>(klein/mittel/nein)</t>
    </r>
  </si>
  <si>
    <t>klein</t>
  </si>
  <si>
    <t>mittel</t>
  </si>
  <si>
    <t>nein</t>
  </si>
  <si>
    <t>Projektpauschale für Hochschulen/ Universitätskliniken? (Ja/Nein)</t>
  </si>
  <si>
    <t>Beantragte Zuwendung</t>
  </si>
  <si>
    <t>Förderquote 
ggf. inkl. KMU-Bonus</t>
  </si>
  <si>
    <t>KMU-Anteil Zuwendung</t>
  </si>
  <si>
    <t>KMU 1</t>
  </si>
  <si>
    <t>Universität A</t>
  </si>
  <si>
    <t>Partner x</t>
  </si>
  <si>
    <t>KMU 2</t>
  </si>
  <si>
    <r>
      <rPr>
        <b/>
        <sz val="11"/>
        <color theme="1"/>
        <rFont val="Calibri"/>
        <family val="2"/>
        <scheme val="minor"/>
      </rPr>
      <t xml:space="preserve">Hinweise:
</t>
    </r>
    <r>
      <rPr>
        <sz val="11"/>
        <color theme="1"/>
        <rFont val="Calibri"/>
        <family val="2"/>
        <scheme val="minor"/>
      </rPr>
      <t>Bitte die Spalten B bis K ausfüllen. Die Zahlen aus der Tabelle sind als Beispiele zu verstehen und müssen noch ersetzt werden.</t>
    </r>
    <r>
      <rPr>
        <b/>
        <sz val="11"/>
        <color theme="1"/>
        <rFont val="Calibri"/>
        <family val="2"/>
        <scheme val="minor"/>
      </rPr>
      <t xml:space="preserve">
</t>
    </r>
    <r>
      <rPr>
        <sz val="11"/>
        <color theme="1"/>
        <rFont val="Calibri"/>
        <family val="2"/>
        <scheme val="minor"/>
      </rPr>
      <t xml:space="preserve">
Zu Lasten des Projekts können Kosten/Ausgaben abgerechnet werden, die projektspezifisch und zahlenmäßig abgrenzbar sind. Für die Skizze genügt eine plausible Schätzung, die genaue Vorkalkulation bleibt dem eventuell folgenden förmlichen Antrag vorbehalten. Grundsätzlich können Mittel beantragt werden für:
• Personal
• Verbrauchsmaterial
• Investitionen
• Aufträge (FuE- und Dienstleistungsaufträge),
• Dienstreisen 
</t>
    </r>
    <r>
      <rPr>
        <b/>
        <sz val="11"/>
        <color theme="1"/>
        <rFont val="Calibri"/>
        <family val="2"/>
        <scheme val="minor"/>
      </rPr>
      <t xml:space="preserve">Kleines oder mittleres Unternehmen? </t>
    </r>
    <r>
      <rPr>
        <sz val="11"/>
        <color theme="1"/>
        <rFont val="Calibri"/>
        <family val="2"/>
        <scheme val="minor"/>
      </rPr>
      <t xml:space="preserve">
Die Förderquote bei Unternehmen beträgt maximal 50%. Mittlere Unternehmen  können zusätzlich einen Bonus in Höhe von 10%, kleine Unternehmen einen Bonus in Höhe von 20% erhalten.  
Entsprechend der KMU-Definition der EU-Kommission (https://eur-lex.europa.eu/legal-content/DE/TXT/PDF/?uri=CELEX:32003H0361&amp;from=DE) gelten für die unterschiedlichen Unternehmensklassen folgende Schwellenwerte: 
1) Mittlere Unternehmen: Weniger als 250 Beschäftigte und einem Jahresumsatz von höchstens 50 Mio. EUR oder einer Jahresbilanzsumme von höchstens 43 Mio. EUR.
2) Kleines Unternehmen: Weniger als 50 Beschäftigte und einem Jahresumsatz bzw. einer Jahresbilanz von höchstens 10 Mio. EUR.
</t>
    </r>
    <r>
      <rPr>
        <b/>
        <sz val="11"/>
        <color theme="1"/>
        <rFont val="Calibri"/>
        <family val="2"/>
        <scheme val="minor"/>
      </rPr>
      <t>Gemeinkosten</t>
    </r>
    <r>
      <rPr>
        <sz val="11"/>
        <color theme="1"/>
        <rFont val="Calibri"/>
        <family val="2"/>
        <scheme val="minor"/>
      </rPr>
      <t xml:space="preserve">
Unternehmen sind grundsätzlich berechtigt</t>
    </r>
    <r>
      <rPr>
        <sz val="11"/>
        <rFont val="Calibri"/>
        <family val="2"/>
        <scheme val="minor"/>
      </rPr>
      <t>,</t>
    </r>
    <r>
      <rPr>
        <sz val="11"/>
        <color theme="1"/>
        <rFont val="Calibri"/>
        <family val="2"/>
        <scheme val="minor"/>
      </rPr>
      <t xml:space="preserve"> pauschaliert abzurechnen, sofern nicht in vorigen geförderten Vorhaben Gemeinkosten spezifisch ausgewiesen wurden. Bei der pauschalierten Abrechnung erhalten Unternehmen in der Regel einen Gemeinkostenzuschlag von 100% der Personalkosten, mit dem alle anfallenden Gemeinkosten abgegolten sind. 
Helmholtz-Zentren, Institute der Fraunhofer-Gesellschaft und Max-Planck-Institute setzen hier bitte die Overhead-Pauschalen entsprechend den aktuellen Vereinbarungen für das jeweilige Institut an.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</si>
</sst>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quot;"/>
    <numFmt numFmtId="165" formatCode="0.0%"/>
    <numFmt numFmtId="166" formatCode="#,##0.00\ _D_M"/>
    <numFmt numFmtId="167" formatCode="#,##0&quot; T€&quot;"/>
  </numFmts>
  <fonts count="10" x14ac:knownFonts="1">
    <font>
      <sz val="11"/>
      <color theme="1"/>
      <name val="Calibri"/>
      <family val="2"/>
      <scheme val="minor"/>
    </font>
    <font>
      <b/>
      <sz val="14"/>
      <name val="Arial"/>
      <family val="2"/>
    </font>
    <font>
      <b/>
      <sz val="10"/>
      <name val="Arial"/>
      <family val="2"/>
    </font>
    <font>
      <sz val="10"/>
      <name val="Arial"/>
      <family val="2"/>
    </font>
    <font>
      <b/>
      <vertAlign val="superscript"/>
      <sz val="10"/>
      <name val="Arial"/>
      <family val="2"/>
    </font>
    <font>
      <sz val="11"/>
      <color theme="1"/>
      <name val="Calibri"/>
      <family val="2"/>
      <scheme val="minor"/>
    </font>
    <font>
      <b/>
      <sz val="11"/>
      <color theme="1"/>
      <name val="Calibri"/>
      <family val="2"/>
      <scheme val="minor"/>
    </font>
    <font>
      <sz val="11"/>
      <color theme="1"/>
      <name val="Arial"/>
      <family val="2"/>
    </font>
    <font>
      <b/>
      <sz val="14"/>
      <color theme="1"/>
      <name val="Arial"/>
      <family val="2"/>
    </font>
    <font>
      <sz val="11"/>
      <name val="Calibri"/>
      <family val="2"/>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9" fontId="5" fillId="0" borderId="0" applyFont="0" applyFill="0" applyBorder="0" applyAlignment="0" applyProtection="0"/>
  </cellStyleXfs>
  <cellXfs count="54">
    <xf numFmtId="0" fontId="0" fillId="0" borderId="0" xfId="0"/>
    <xf numFmtId="0" fontId="3" fillId="0" borderId="1" xfId="0" applyFont="1" applyBorder="1" applyAlignment="1">
      <alignment vertical="center" wrapText="1"/>
    </xf>
    <xf numFmtId="0" fontId="0" fillId="0" borderId="0" xfId="0" applyBorder="1"/>
    <xf numFmtId="0" fontId="0" fillId="0" borderId="0" xfId="0" applyBorder="1" applyAlignment="1">
      <alignment horizontal="center" vertical="center"/>
    </xf>
    <xf numFmtId="164" fontId="0" fillId="0" borderId="0" xfId="0" applyNumberFormat="1" applyBorder="1" applyAlignment="1">
      <alignment horizontal="right" vertical="center"/>
    </xf>
    <xf numFmtId="0" fontId="0" fillId="0" borderId="0" xfId="0" applyBorder="1" applyAlignment="1">
      <alignment horizontal="right"/>
    </xf>
    <xf numFmtId="0" fontId="3" fillId="0" borderId="2" xfId="0" applyFont="1" applyBorder="1"/>
    <xf numFmtId="0" fontId="3" fillId="0" borderId="0" xfId="0" applyFont="1" applyBorder="1"/>
    <xf numFmtId="166" fontId="3" fillId="0" borderId="3" xfId="0" applyNumberFormat="1" applyFont="1" applyBorder="1"/>
    <xf numFmtId="165" fontId="2" fillId="0" borderId="4" xfId="0" applyNumberFormat="1" applyFont="1" applyBorder="1" applyAlignment="1">
      <alignment horizontal="right" vertical="center" wrapText="1"/>
    </xf>
    <xf numFmtId="166" fontId="3" fillId="0" borderId="5" xfId="0" applyNumberFormat="1" applyFont="1" applyBorder="1"/>
    <xf numFmtId="0" fontId="0" fillId="0" borderId="5" xfId="0" applyBorder="1" applyAlignment="1">
      <alignment horizontal="right"/>
    </xf>
    <xf numFmtId="166" fontId="0" fillId="0" borderId="5" xfId="0" applyNumberFormat="1" applyBorder="1"/>
    <xf numFmtId="167" fontId="3" fillId="0" borderId="1" xfId="0" applyNumberFormat="1" applyFont="1" applyFill="1" applyBorder="1" applyAlignment="1">
      <alignment horizontal="right" vertical="center"/>
    </xf>
    <xf numFmtId="9" fontId="3" fillId="0" borderId="1" xfId="1" applyFont="1" applyBorder="1" applyAlignment="1">
      <alignment horizontal="center" vertical="center" wrapText="1"/>
    </xf>
    <xf numFmtId="9" fontId="3" fillId="0" borderId="1" xfId="1" applyFont="1" applyFill="1" applyBorder="1" applyAlignment="1">
      <alignment horizontal="center" vertical="center" wrapText="1"/>
    </xf>
    <xf numFmtId="167" fontId="2" fillId="0" borderId="7" xfId="0" applyNumberFormat="1" applyFont="1" applyFill="1" applyBorder="1" applyAlignment="1">
      <alignment horizontal="right" vertical="center"/>
    </xf>
    <xf numFmtId="0" fontId="0" fillId="0" borderId="8" xfId="0" applyBorder="1"/>
    <xf numFmtId="0" fontId="0" fillId="0" borderId="9" xfId="0" applyBorder="1"/>
    <xf numFmtId="0" fontId="0" fillId="0" borderId="11" xfId="0" applyBorder="1"/>
    <xf numFmtId="0" fontId="3" fillId="0" borderId="12" xfId="0" applyFont="1" applyBorder="1" applyAlignment="1">
      <alignment vertical="center" wrapText="1"/>
    </xf>
    <xf numFmtId="0" fontId="0" fillId="0" borderId="13" xfId="0" applyBorder="1"/>
    <xf numFmtId="0" fontId="0" fillId="0" borderId="14" xfId="0" applyBorder="1"/>
    <xf numFmtId="0" fontId="0" fillId="0" borderId="15" xfId="0" applyBorder="1"/>
    <xf numFmtId="0" fontId="0" fillId="0" borderId="16" xfId="0" applyBorder="1"/>
    <xf numFmtId="0" fontId="7" fillId="0" borderId="8" xfId="0" applyFont="1" applyBorder="1"/>
    <xf numFmtId="0" fontId="8" fillId="0" borderId="17" xfId="0" applyFont="1" applyBorder="1"/>
    <xf numFmtId="164" fontId="0" fillId="0" borderId="18" xfId="0" applyNumberFormat="1" applyBorder="1" applyAlignment="1">
      <alignment vertical="center"/>
    </xf>
    <xf numFmtId="0" fontId="0" fillId="0" borderId="18" xfId="0" applyBorder="1" applyAlignment="1">
      <alignment horizontal="right" vertical="center"/>
    </xf>
    <xf numFmtId="164" fontId="0" fillId="0" borderId="19" xfId="0" applyNumberFormat="1" applyBorder="1" applyAlignment="1">
      <alignment vertical="top"/>
    </xf>
    <xf numFmtId="167" fontId="2" fillId="0" borderId="20" xfId="0" applyNumberFormat="1" applyFont="1" applyFill="1" applyBorder="1" applyAlignment="1">
      <alignment horizontal="right" vertical="top"/>
    </xf>
    <xf numFmtId="164" fontId="0" fillId="0" borderId="18" xfId="0" applyNumberFormat="1" applyBorder="1" applyAlignment="1">
      <alignment horizontal="left" vertical="top" wrapText="1"/>
    </xf>
    <xf numFmtId="0" fontId="2" fillId="0" borderId="6" xfId="0" applyFont="1" applyBorder="1" applyAlignment="1">
      <alignment horizontal="center" textRotation="90" wrapText="1"/>
    </xf>
    <xf numFmtId="0" fontId="2" fillId="0" borderId="1" xfId="0" applyFont="1" applyBorder="1" applyAlignment="1">
      <alignment horizontal="center" textRotation="90"/>
    </xf>
    <xf numFmtId="0" fontId="2" fillId="0" borderId="1" xfId="0" applyFont="1" applyFill="1" applyBorder="1" applyAlignment="1">
      <alignment horizontal="center" textRotation="90" wrapText="1"/>
    </xf>
    <xf numFmtId="164" fontId="2" fillId="0" borderId="1" xfId="0" applyNumberFormat="1" applyFont="1" applyBorder="1" applyAlignment="1">
      <alignment horizontal="center" textRotation="90" wrapText="1"/>
    </xf>
    <xf numFmtId="0" fontId="2" fillId="0" borderId="1" xfId="0" applyFont="1" applyBorder="1" applyAlignment="1">
      <alignment horizontal="center" textRotation="90" wrapText="1"/>
    </xf>
    <xf numFmtId="164" fontId="0" fillId="0" borderId="18" xfId="0" applyNumberFormat="1" applyBorder="1" applyAlignment="1">
      <alignment vertical="top"/>
    </xf>
    <xf numFmtId="0" fontId="2" fillId="0" borderId="10" xfId="0" applyFont="1" applyBorder="1" applyAlignment="1">
      <alignment horizontal="center" wrapText="1"/>
    </xf>
    <xf numFmtId="167" fontId="2" fillId="0" borderId="18" xfId="0" applyNumberFormat="1" applyFont="1" applyFill="1" applyBorder="1" applyAlignment="1">
      <alignment horizontal="right" vertical="top"/>
    </xf>
    <xf numFmtId="167" fontId="2" fillId="0" borderId="0" xfId="0" applyNumberFormat="1" applyFont="1" applyFill="1" applyBorder="1" applyAlignment="1">
      <alignment horizontal="right" vertical="center"/>
    </xf>
    <xf numFmtId="165" fontId="2" fillId="0" borderId="5" xfId="0" applyNumberFormat="1" applyFont="1" applyBorder="1" applyAlignment="1">
      <alignment horizontal="right" vertical="center" wrapText="1"/>
    </xf>
    <xf numFmtId="166" fontId="3" fillId="0" borderId="0" xfId="0" applyNumberFormat="1" applyFont="1" applyBorder="1"/>
    <xf numFmtId="166" fontId="0" fillId="0" borderId="0" xfId="0" applyNumberFormat="1" applyBorder="1"/>
    <xf numFmtId="165" fontId="2" fillId="0" borderId="0" xfId="0" applyNumberFormat="1" applyFont="1" applyBorder="1" applyAlignment="1">
      <alignment horizontal="right" vertical="center" wrapText="1"/>
    </xf>
    <xf numFmtId="0" fontId="0" fillId="0" borderId="18" xfId="0" applyBorder="1"/>
    <xf numFmtId="0" fontId="0" fillId="0" borderId="5" xfId="0" applyBorder="1"/>
    <xf numFmtId="166" fontId="3" fillId="0" borderId="2" xfId="0" applyNumberFormat="1" applyFont="1" applyBorder="1"/>
    <xf numFmtId="165" fontId="2" fillId="0" borderId="7" xfId="0" applyNumberFormat="1" applyFont="1" applyBorder="1" applyAlignment="1">
      <alignment horizontal="right" vertical="center" wrapText="1"/>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2" xfId="0" applyFont="1" applyBorder="1" applyAlignment="1">
      <alignment horizontal="center" vertical="center" wrapText="1"/>
    </xf>
    <xf numFmtId="164" fontId="0" fillId="0" borderId="18" xfId="0" applyNumberFormat="1" applyBorder="1" applyAlignment="1">
      <alignment horizontal="left" vertical="top" wrapText="1"/>
    </xf>
    <xf numFmtId="0" fontId="0" fillId="0" borderId="0" xfId="0" applyAlignment="1">
      <alignment vertical="top" wrapText="1"/>
    </xf>
  </cellXfs>
  <cellStyles count="2">
    <cellStyle name="Prozent" xfId="1"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topLeftCell="A7" zoomScaleNormal="100" zoomScaleSheetLayoutView="100" workbookViewId="0">
      <selection activeCell="O18" sqref="O18"/>
    </sheetView>
  </sheetViews>
  <sheetFormatPr baseColWidth="10" defaultRowHeight="15" x14ac:dyDescent="0.25"/>
  <cols>
    <col min="1" max="1" width="22.28515625" customWidth="1"/>
    <col min="2" max="2" width="8.7109375" customWidth="1"/>
    <col min="3" max="3" width="10.28515625" customWidth="1"/>
    <col min="4" max="14" width="8.7109375" customWidth="1"/>
  </cols>
  <sheetData>
    <row r="1" spans="1:15" ht="23.25" customHeight="1" x14ac:dyDescent="0.25">
      <c r="A1" s="26" t="s">
        <v>10</v>
      </c>
      <c r="B1" s="17"/>
      <c r="C1" s="17"/>
      <c r="D1" s="17"/>
      <c r="E1" s="17"/>
      <c r="F1" s="17"/>
      <c r="G1" s="25"/>
      <c r="H1" s="17"/>
      <c r="I1" s="17"/>
      <c r="J1" s="17"/>
      <c r="K1" s="17"/>
      <c r="L1" s="17"/>
      <c r="M1" s="17"/>
      <c r="N1" s="17"/>
      <c r="O1" s="18"/>
    </row>
    <row r="2" spans="1:15" ht="23.25" customHeight="1" x14ac:dyDescent="0.25">
      <c r="A2" s="49" t="s">
        <v>5</v>
      </c>
      <c r="B2" s="50"/>
      <c r="C2" s="50"/>
      <c r="D2" s="50"/>
      <c r="E2" s="50"/>
      <c r="F2" s="50"/>
      <c r="G2" s="50"/>
      <c r="H2" s="50"/>
      <c r="I2" s="50"/>
      <c r="J2" s="50"/>
      <c r="K2" s="50"/>
      <c r="L2" s="50"/>
      <c r="M2" s="50"/>
      <c r="N2" s="50"/>
      <c r="O2" s="51"/>
    </row>
    <row r="3" spans="1:15" ht="123.75" customHeight="1" x14ac:dyDescent="0.25">
      <c r="A3" s="38" t="s">
        <v>6</v>
      </c>
      <c r="B3" s="32" t="s">
        <v>17</v>
      </c>
      <c r="C3" s="32" t="s">
        <v>21</v>
      </c>
      <c r="D3" s="32" t="s">
        <v>0</v>
      </c>
      <c r="E3" s="32" t="s">
        <v>16</v>
      </c>
      <c r="F3" s="33" t="s">
        <v>1</v>
      </c>
      <c r="G3" s="34" t="s">
        <v>7</v>
      </c>
      <c r="H3" s="34" t="s">
        <v>2</v>
      </c>
      <c r="I3" s="34" t="s">
        <v>8</v>
      </c>
      <c r="J3" s="34" t="s">
        <v>3</v>
      </c>
      <c r="K3" s="36" t="s">
        <v>23</v>
      </c>
      <c r="L3" s="32"/>
      <c r="M3" s="32" t="s">
        <v>11</v>
      </c>
      <c r="N3" s="32" t="s">
        <v>13</v>
      </c>
      <c r="O3" s="35" t="s">
        <v>22</v>
      </c>
    </row>
    <row r="4" spans="1:15" ht="18.75" customHeight="1" x14ac:dyDescent="0.25">
      <c r="A4" s="20" t="s">
        <v>25</v>
      </c>
      <c r="B4" s="1" t="s">
        <v>18</v>
      </c>
      <c r="C4" s="1" t="s">
        <v>15</v>
      </c>
      <c r="D4" s="13">
        <v>700</v>
      </c>
      <c r="E4" s="13">
        <v>700</v>
      </c>
      <c r="F4" s="13">
        <v>5</v>
      </c>
      <c r="G4" s="13">
        <v>30</v>
      </c>
      <c r="H4" s="13">
        <v>0</v>
      </c>
      <c r="I4" s="13">
        <v>10</v>
      </c>
      <c r="J4" s="13">
        <f>SUM(D4:I4)</f>
        <v>1445</v>
      </c>
      <c r="K4" s="14">
        <v>0.7</v>
      </c>
      <c r="L4" s="14"/>
      <c r="M4" s="15" t="str">
        <f t="shared" ref="M4:M12" si="0">IF(B4="klein","20%",IF(B4="mittel","10%","0%"))</f>
        <v>20%</v>
      </c>
      <c r="N4" s="13" t="str">
        <f>IF(C4="Ja", 0.2*J4,"0 T€")</f>
        <v>0 T€</v>
      </c>
      <c r="O4" s="13">
        <f>SUM(J4,N4)*K4</f>
        <v>1011.4999999999999</v>
      </c>
    </row>
    <row r="5" spans="1:15" ht="18.75" customHeight="1" x14ac:dyDescent="0.25">
      <c r="A5" s="20" t="s">
        <v>26</v>
      </c>
      <c r="B5" s="1" t="s">
        <v>20</v>
      </c>
      <c r="C5" s="1" t="s">
        <v>14</v>
      </c>
      <c r="D5" s="13">
        <v>700</v>
      </c>
      <c r="E5" s="13">
        <v>0</v>
      </c>
      <c r="F5" s="13">
        <v>7</v>
      </c>
      <c r="G5" s="13">
        <v>40</v>
      </c>
      <c r="H5" s="13">
        <v>20</v>
      </c>
      <c r="I5" s="13">
        <v>0</v>
      </c>
      <c r="J5" s="13">
        <f t="shared" ref="J5:J12" si="1">SUM(D5:I5)</f>
        <v>767</v>
      </c>
      <c r="K5" s="14">
        <v>1</v>
      </c>
      <c r="L5" s="14"/>
      <c r="M5" s="15" t="str">
        <f t="shared" si="0"/>
        <v>0%</v>
      </c>
      <c r="N5" s="13">
        <f>IF(C5="Ja", 0.2*J5,"0 T€")</f>
        <v>153.4</v>
      </c>
      <c r="O5" s="13">
        <f t="shared" ref="O5:O12" si="2">SUM(J5,N5)*K5</f>
        <v>920.4</v>
      </c>
    </row>
    <row r="6" spans="1:15" ht="18.75" customHeight="1" x14ac:dyDescent="0.25">
      <c r="A6" s="20" t="s">
        <v>27</v>
      </c>
      <c r="B6" s="1" t="s">
        <v>20</v>
      </c>
      <c r="C6" s="1" t="s">
        <v>15</v>
      </c>
      <c r="D6" s="13">
        <v>600</v>
      </c>
      <c r="E6" s="13">
        <v>0</v>
      </c>
      <c r="F6" s="13">
        <v>5</v>
      </c>
      <c r="G6" s="13">
        <v>25</v>
      </c>
      <c r="H6" s="13">
        <v>3</v>
      </c>
      <c r="I6" s="13">
        <v>40</v>
      </c>
      <c r="J6" s="13">
        <f t="shared" si="1"/>
        <v>673</v>
      </c>
      <c r="K6" s="14">
        <v>0.5</v>
      </c>
      <c r="L6" s="14"/>
      <c r="M6" s="15" t="str">
        <f t="shared" si="0"/>
        <v>0%</v>
      </c>
      <c r="N6" s="13" t="str">
        <f t="shared" ref="N6:N12" si="3">IF(C6="Ja", 0.2*J6,"0 T€")</f>
        <v>0 T€</v>
      </c>
      <c r="O6" s="13">
        <f t="shared" si="2"/>
        <v>336.5</v>
      </c>
    </row>
    <row r="7" spans="1:15" ht="18.75" customHeight="1" x14ac:dyDescent="0.25">
      <c r="A7" s="20" t="s">
        <v>28</v>
      </c>
      <c r="B7" s="1" t="s">
        <v>19</v>
      </c>
      <c r="C7" s="1" t="s">
        <v>15</v>
      </c>
      <c r="D7" s="13">
        <v>500</v>
      </c>
      <c r="E7" s="13">
        <v>0</v>
      </c>
      <c r="F7" s="13">
        <v>0</v>
      </c>
      <c r="G7" s="13">
        <v>0</v>
      </c>
      <c r="H7" s="13">
        <v>0</v>
      </c>
      <c r="I7" s="13">
        <v>0</v>
      </c>
      <c r="J7" s="13">
        <f t="shared" si="1"/>
        <v>500</v>
      </c>
      <c r="K7" s="14">
        <v>0.6</v>
      </c>
      <c r="L7" s="14"/>
      <c r="M7" s="15" t="str">
        <f t="shared" si="0"/>
        <v>10%</v>
      </c>
      <c r="N7" s="13" t="str">
        <f t="shared" si="3"/>
        <v>0 T€</v>
      </c>
      <c r="O7" s="13">
        <f t="shared" si="2"/>
        <v>300</v>
      </c>
    </row>
    <row r="8" spans="1:15" ht="18.75" customHeight="1" x14ac:dyDescent="0.25">
      <c r="A8" s="20"/>
      <c r="B8" s="1" t="s">
        <v>20</v>
      </c>
      <c r="C8" s="1" t="s">
        <v>15</v>
      </c>
      <c r="D8" s="13">
        <v>0</v>
      </c>
      <c r="E8" s="13">
        <v>0</v>
      </c>
      <c r="F8" s="13">
        <v>0</v>
      </c>
      <c r="G8" s="13">
        <v>0</v>
      </c>
      <c r="H8" s="13">
        <v>0</v>
      </c>
      <c r="I8" s="13">
        <v>0</v>
      </c>
      <c r="J8" s="13">
        <f t="shared" si="1"/>
        <v>0</v>
      </c>
      <c r="K8" s="14">
        <v>0</v>
      </c>
      <c r="L8" s="14"/>
      <c r="M8" s="15" t="str">
        <f t="shared" si="0"/>
        <v>0%</v>
      </c>
      <c r="N8" s="13" t="str">
        <f t="shared" si="3"/>
        <v>0 T€</v>
      </c>
      <c r="O8" s="13">
        <f t="shared" si="2"/>
        <v>0</v>
      </c>
    </row>
    <row r="9" spans="1:15" ht="18.75" customHeight="1" x14ac:dyDescent="0.25">
      <c r="A9" s="20"/>
      <c r="B9" s="1"/>
      <c r="C9" s="1"/>
      <c r="D9" s="13">
        <v>0</v>
      </c>
      <c r="E9" s="13">
        <v>0</v>
      </c>
      <c r="F9" s="13">
        <v>0</v>
      </c>
      <c r="G9" s="13">
        <v>0</v>
      </c>
      <c r="H9" s="13">
        <v>0</v>
      </c>
      <c r="I9" s="13">
        <v>0</v>
      </c>
      <c r="J9" s="13">
        <f t="shared" si="1"/>
        <v>0</v>
      </c>
      <c r="K9" s="14">
        <v>0</v>
      </c>
      <c r="L9" s="14"/>
      <c r="M9" s="15" t="str">
        <f t="shared" si="0"/>
        <v>0%</v>
      </c>
      <c r="N9" s="13" t="str">
        <f t="shared" si="3"/>
        <v>0 T€</v>
      </c>
      <c r="O9" s="13">
        <f t="shared" si="2"/>
        <v>0</v>
      </c>
    </row>
    <row r="10" spans="1:15" ht="18.75" customHeight="1" x14ac:dyDescent="0.25">
      <c r="A10" s="20"/>
      <c r="B10" s="1"/>
      <c r="C10" s="1"/>
      <c r="D10" s="13">
        <v>0</v>
      </c>
      <c r="E10" s="13">
        <v>0</v>
      </c>
      <c r="F10" s="13">
        <v>0</v>
      </c>
      <c r="G10" s="13">
        <v>0</v>
      </c>
      <c r="H10" s="13">
        <v>0</v>
      </c>
      <c r="I10" s="13">
        <v>0</v>
      </c>
      <c r="J10" s="13">
        <f t="shared" si="1"/>
        <v>0</v>
      </c>
      <c r="K10" s="14">
        <v>0</v>
      </c>
      <c r="L10" s="14"/>
      <c r="M10" s="15" t="str">
        <f t="shared" si="0"/>
        <v>0%</v>
      </c>
      <c r="N10" s="13" t="str">
        <f t="shared" si="3"/>
        <v>0 T€</v>
      </c>
      <c r="O10" s="13">
        <f t="shared" si="2"/>
        <v>0</v>
      </c>
    </row>
    <row r="11" spans="1:15" ht="18.75" customHeight="1" x14ac:dyDescent="0.25">
      <c r="A11" s="20"/>
      <c r="B11" s="1"/>
      <c r="C11" s="1"/>
      <c r="D11" s="13">
        <v>0</v>
      </c>
      <c r="E11" s="13">
        <v>0</v>
      </c>
      <c r="F11" s="13">
        <v>0</v>
      </c>
      <c r="G11" s="13">
        <v>0</v>
      </c>
      <c r="H11" s="13">
        <v>0</v>
      </c>
      <c r="I11" s="13">
        <v>0</v>
      </c>
      <c r="J11" s="13">
        <f t="shared" si="1"/>
        <v>0</v>
      </c>
      <c r="K11" s="14">
        <v>0</v>
      </c>
      <c r="L11" s="14"/>
      <c r="M11" s="15" t="str">
        <f t="shared" si="0"/>
        <v>0%</v>
      </c>
      <c r="N11" s="13" t="str">
        <f t="shared" si="3"/>
        <v>0 T€</v>
      </c>
      <c r="O11" s="13">
        <f t="shared" si="2"/>
        <v>0</v>
      </c>
    </row>
    <row r="12" spans="1:15" ht="18.75" customHeight="1" x14ac:dyDescent="0.25">
      <c r="A12" s="20"/>
      <c r="B12" s="1"/>
      <c r="C12" s="1"/>
      <c r="D12" s="13">
        <v>0</v>
      </c>
      <c r="E12" s="13">
        <v>0</v>
      </c>
      <c r="F12" s="13">
        <v>0</v>
      </c>
      <c r="G12" s="13">
        <v>0</v>
      </c>
      <c r="H12" s="13">
        <v>0</v>
      </c>
      <c r="I12" s="13">
        <v>0</v>
      </c>
      <c r="J12" s="13">
        <f t="shared" si="1"/>
        <v>0</v>
      </c>
      <c r="K12" s="14">
        <v>0</v>
      </c>
      <c r="L12" s="14"/>
      <c r="M12" s="15" t="str">
        <f t="shared" si="0"/>
        <v>0%</v>
      </c>
      <c r="N12" s="13" t="str">
        <f t="shared" si="3"/>
        <v>0 T€</v>
      </c>
      <c r="O12" s="13">
        <f t="shared" si="2"/>
        <v>0</v>
      </c>
    </row>
    <row r="13" spans="1:15" x14ac:dyDescent="0.25">
      <c r="A13" s="21"/>
      <c r="B13" s="2"/>
      <c r="C13" s="2"/>
      <c r="D13" s="2"/>
      <c r="E13" s="2"/>
      <c r="F13" s="3"/>
      <c r="G13" s="2"/>
      <c r="H13" s="2"/>
      <c r="I13" s="2"/>
      <c r="J13" s="2"/>
      <c r="K13" s="4"/>
      <c r="L13" s="4"/>
      <c r="M13" s="4"/>
      <c r="N13" s="2"/>
      <c r="O13" s="19"/>
    </row>
    <row r="14" spans="1:15" x14ac:dyDescent="0.25">
      <c r="A14" s="21"/>
      <c r="B14" s="2"/>
      <c r="C14" s="2"/>
      <c r="D14" s="2"/>
      <c r="E14" s="2"/>
      <c r="F14" s="2"/>
      <c r="G14" s="2"/>
      <c r="H14" s="2"/>
      <c r="I14" s="2"/>
      <c r="J14" s="2"/>
      <c r="K14" s="4"/>
      <c r="L14" s="4"/>
      <c r="M14" s="4"/>
      <c r="N14" s="2"/>
      <c r="O14" s="19"/>
    </row>
    <row r="15" spans="1:15" ht="35.25" customHeight="1" x14ac:dyDescent="0.25">
      <c r="A15" s="21"/>
      <c r="B15" s="29" t="s">
        <v>12</v>
      </c>
      <c r="C15" s="37"/>
      <c r="D15" s="27"/>
      <c r="E15" s="27"/>
      <c r="F15" s="27"/>
      <c r="G15" s="28"/>
      <c r="H15" s="45"/>
      <c r="I15" s="52"/>
      <c r="J15" s="52"/>
      <c r="K15" s="52"/>
      <c r="L15" s="31"/>
      <c r="M15" s="39"/>
      <c r="N15" s="45"/>
      <c r="O15" s="30">
        <f>SUM(J4:J12)+SUM(N4:N12)</f>
        <v>3538.4</v>
      </c>
    </row>
    <row r="16" spans="1:15" x14ac:dyDescent="0.25">
      <c r="A16" s="21"/>
      <c r="B16" s="6" t="s">
        <v>4</v>
      </c>
      <c r="C16" s="7"/>
      <c r="D16" s="7"/>
      <c r="E16" s="7"/>
      <c r="F16" s="5"/>
      <c r="G16" s="5"/>
      <c r="H16" s="2"/>
      <c r="I16" s="7"/>
      <c r="J16" s="7"/>
      <c r="K16" s="5"/>
      <c r="L16" s="5"/>
      <c r="M16" s="40"/>
      <c r="N16" s="2"/>
      <c r="O16" s="16">
        <f>SUM(O4:O12)</f>
        <v>2568.3999999999996</v>
      </c>
    </row>
    <row r="17" spans="1:15" x14ac:dyDescent="0.25">
      <c r="A17" s="2"/>
      <c r="B17" s="47" t="s">
        <v>9</v>
      </c>
      <c r="C17" s="42"/>
      <c r="D17" s="42"/>
      <c r="E17" s="42"/>
      <c r="F17" s="5"/>
      <c r="G17" s="43"/>
      <c r="H17" s="2"/>
      <c r="I17" s="42"/>
      <c r="J17" s="42"/>
      <c r="K17" s="43"/>
      <c r="L17" s="43"/>
      <c r="M17" s="44"/>
      <c r="N17" s="2"/>
      <c r="O17" s="48">
        <f>O16/O15</f>
        <v>0.72586479764865464</v>
      </c>
    </row>
    <row r="18" spans="1:15" x14ac:dyDescent="0.25">
      <c r="A18" s="7"/>
      <c r="B18" s="8" t="s">
        <v>24</v>
      </c>
      <c r="C18" s="10"/>
      <c r="D18" s="10"/>
      <c r="E18" s="10"/>
      <c r="F18" s="11"/>
      <c r="G18" s="12"/>
      <c r="H18" s="46"/>
      <c r="I18" s="10"/>
      <c r="J18" s="10"/>
      <c r="K18" s="12"/>
      <c r="L18" s="12"/>
      <c r="M18" s="41"/>
      <c r="N18" s="46"/>
      <c r="O18" s="9">
        <f>(SUMIF(B4:B12,"klein",O4:O12)+SUMIF(B4:B12,"mittel",O4:O12))/O16</f>
        <v>0.51062918548512704</v>
      </c>
    </row>
    <row r="19" spans="1:15" ht="15.75" thickBot="1" x14ac:dyDescent="0.3">
      <c r="A19" s="22"/>
      <c r="B19" s="23"/>
      <c r="C19" s="23"/>
      <c r="D19" s="23"/>
      <c r="E19" s="23"/>
      <c r="F19" s="23"/>
      <c r="G19" s="23"/>
      <c r="H19" s="23"/>
      <c r="I19" s="23"/>
      <c r="J19" s="23"/>
      <c r="K19" s="23"/>
      <c r="L19" s="23"/>
      <c r="M19" s="23"/>
      <c r="N19" s="23"/>
      <c r="O19" s="24"/>
    </row>
    <row r="21" spans="1:15" ht="396.75" customHeight="1" x14ac:dyDescent="0.25">
      <c r="A21" s="53" t="s">
        <v>29</v>
      </c>
      <c r="B21" s="53"/>
      <c r="C21" s="53"/>
      <c r="D21" s="53"/>
      <c r="E21" s="53"/>
      <c r="F21" s="53"/>
      <c r="G21" s="53"/>
      <c r="H21" s="53"/>
      <c r="I21" s="53"/>
      <c r="J21" s="53"/>
      <c r="K21" s="53"/>
      <c r="L21" s="53"/>
      <c r="M21" s="53"/>
      <c r="N21" s="53"/>
      <c r="O21" s="53"/>
    </row>
  </sheetData>
  <mergeCells count="3">
    <mergeCell ref="A2:O2"/>
    <mergeCell ref="I15:K15"/>
    <mergeCell ref="A21:O21"/>
  </mergeCells>
  <pageMargins left="0.7" right="0.7" top="0.78740157499999996" bottom="0.78740157499999996" header="0.3" footer="0.3"/>
  <pageSetup paperSize="9" scale="8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Tabelle1!$A$1:$A$2</xm:f>
          </x14:formula1>
          <xm:sqref>C4:C12</xm:sqref>
        </x14:dataValidation>
        <x14:dataValidation type="list" allowBlank="1" showInputMessage="1" showErrorMessage="1">
          <x14:formula1>
            <xm:f>Tabelle1!$B$1:$B$3</xm:f>
          </x14:formula1>
          <xm:sqref>B4:B12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C8" sqref="C8"/>
    </sheetView>
  </sheetViews>
  <sheetFormatPr baseColWidth="10" defaultRowHeight="15" x14ac:dyDescent="0.25"/>
  <sheetData>
    <row r="1" spans="1:2" x14ac:dyDescent="0.25">
      <c r="A1" t="s">
        <v>14</v>
      </c>
      <c r="B1" t="s">
        <v>18</v>
      </c>
    </row>
    <row r="2" spans="1:2" x14ac:dyDescent="0.25">
      <c r="A2" t="s">
        <v>15</v>
      </c>
      <c r="B2" t="s">
        <v>19</v>
      </c>
    </row>
    <row r="3" spans="1:2" x14ac:dyDescent="0.25">
      <c r="B3" t="s">
        <v>20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Finanzübersicht</vt:lpstr>
      <vt:lpstr>Tabelle1</vt:lpstr>
    </vt:vector>
  </TitlesOfParts>
  <Company>VDI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Baier</dc:creator>
  <cp:lastModifiedBy>Hiltscher  TZ-FF-LOF</cp:lastModifiedBy>
  <dcterms:created xsi:type="dcterms:W3CDTF">2010-05-05T09:40:12Z</dcterms:created>
  <dcterms:modified xsi:type="dcterms:W3CDTF">2020-01-31T11:05:14Z</dcterms:modified>
</cp:coreProperties>
</file>